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lerontherapeuticsinc.sharepoint.com/sites/AuditCommittee/Shared Documents/General/2020 Q2/August 4 2020/"/>
    </mc:Choice>
  </mc:AlternateContent>
  <xr:revisionPtr revIDLastSave="0" documentId="8_{3869E9E6-B06C-E64F-B0D0-1F6326F31631}" xr6:coauthVersionLast="45" xr6:coauthVersionMax="45" xr10:uidLastSave="{00000000-0000-0000-0000-000000000000}"/>
  <bookViews>
    <workbookView xWindow="860" yWindow="3700" windowWidth="34980" windowHeight="17440" activeTab="1" xr2:uid="{262A6E66-60D9-5D4E-8480-1B665C9656D5}"/>
  </bookViews>
  <sheets>
    <sheet name="Table 1" sheetId="2" r:id="rId1"/>
    <sheet name="Table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B8" i="2"/>
  <c r="D7" i="2"/>
  <c r="B7" i="2"/>
  <c r="H15" i="1"/>
  <c r="H16" i="1" s="1"/>
  <c r="H19" i="1" s="1"/>
  <c r="H20" i="1" s="1"/>
  <c r="F15" i="1"/>
  <c r="F16" i="1" s="1"/>
  <c r="F19" i="1" s="1"/>
  <c r="F20" i="1" s="1"/>
  <c r="D15" i="1"/>
  <c r="D16" i="1" s="1"/>
  <c r="D19" i="1" s="1"/>
  <c r="D20" i="1" s="1"/>
  <c r="B15" i="1"/>
  <c r="B16" i="1" s="1"/>
  <c r="B19" i="1" s="1"/>
  <c r="B20" i="1" s="1"/>
</calcChain>
</file>

<file path=xl/sharedStrings.xml><?xml version="1.0" encoding="utf-8"?>
<sst xmlns="http://schemas.openxmlformats.org/spreadsheetml/2006/main" count="26" uniqueCount="25">
  <si>
    <t>Aileron Therapeutics, Inc.</t>
  </si>
  <si>
    <t>Balance Sheet Data</t>
  </si>
  <si>
    <t>Cash, cash equivalents and investments</t>
  </si>
  <si>
    <t>Working capital</t>
  </si>
  <si>
    <t>Total assets</t>
  </si>
  <si>
    <t>Accumulated deficit</t>
  </si>
  <si>
    <t>Total stockholders' equity</t>
  </si>
  <si>
    <t>June  30, 2020</t>
  </si>
  <si>
    <t>December 31, 2019</t>
  </si>
  <si>
    <t>Condensed Statement of Operations</t>
  </si>
  <si>
    <t>Three Months Ended June 30,</t>
  </si>
  <si>
    <t>Six Months Ended June 30,</t>
  </si>
  <si>
    <t>Revenue</t>
  </si>
  <si>
    <t>Operating expenses:</t>
  </si>
  <si>
    <t>Research and development</t>
  </si>
  <si>
    <t>General and administrative</t>
  </si>
  <si>
    <t>Total Operating expenses</t>
  </si>
  <si>
    <t>Loss from operations</t>
  </si>
  <si>
    <t>Gain on sale of property and equipment</t>
  </si>
  <si>
    <t>Interest income</t>
  </si>
  <si>
    <t>Net loss</t>
  </si>
  <si>
    <r>
      <t xml:space="preserve">Net loss per share </t>
    </r>
    <r>
      <rPr>
        <sz val="12"/>
        <color rgb="FF000000"/>
        <rFont val="Calibri"/>
        <family val="2"/>
        <scheme val="minor"/>
      </rPr>
      <t>—</t>
    </r>
    <r>
      <rPr>
        <sz val="12"/>
        <color rgb="FF000000"/>
        <rFont val="Times New Roman"/>
        <family val="1"/>
      </rPr>
      <t xml:space="preserve"> basic and diluted</t>
    </r>
  </si>
  <si>
    <r>
      <t>Weighted average common shares outstanding</t>
    </r>
    <r>
      <rPr>
        <sz val="12"/>
        <color rgb="FF000000"/>
        <rFont val="Calibri"/>
        <family val="2"/>
        <scheme val="minor"/>
      </rPr>
      <t>—</t>
    </r>
    <r>
      <rPr>
        <sz val="12"/>
        <color rgb="FF000000"/>
        <rFont val="Times New Roman"/>
        <family val="1"/>
      </rPr>
      <t>basic and diluted</t>
    </r>
  </si>
  <si>
    <t>(In thousands)</t>
  </si>
  <si>
    <t>(In thousands, except share and per share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</si>
</sst>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 vertical="center" wrapText="1"/>
    </xf>
    <xf numFmtId="15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5" fontId="0" fillId="0" borderId="0" xfId="0" quotePrefix="1" applyNumberFormat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1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44" fontId="0" fillId="0" borderId="4" xfId="2" applyFont="1" applyBorder="1"/>
    <xf numFmtId="0" fontId="0" fillId="0" borderId="0" xfId="0" applyBorder="1"/>
    <xf numFmtId="44" fontId="0" fillId="0" borderId="0" xfId="2" applyFont="1" applyBorder="1"/>
    <xf numFmtId="164" fontId="0" fillId="0" borderId="1" xfId="2" applyNumberFormat="1" applyFont="1" applyBorder="1"/>
    <xf numFmtId="165" fontId="0" fillId="0" borderId="4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16DD-0147-044F-9018-1719B5CCE911}">
  <dimension ref="A1:D11"/>
  <sheetViews>
    <sheetView showGridLines="0" zoomScale="168" zoomScaleNormal="168" workbookViewId="0">
      <selection activeCell="A13" sqref="A13"/>
    </sheetView>
  </sheetViews>
  <sheetFormatPr baseColWidth="10" defaultRowHeight="16" x14ac:dyDescent="0.2"/>
  <cols>
    <col min="1" max="1" width="64.5" customWidth="1"/>
    <col min="2" max="2" width="12.1640625" customWidth="1"/>
    <col min="3" max="3" width="2.5" customWidth="1"/>
    <col min="4" max="4" width="12.1640625" customWidth="1"/>
    <col min="5" max="5" width="2.83203125" customWidth="1"/>
    <col min="6" max="6" width="11.5" bestFit="1" customWidth="1"/>
    <col min="7" max="7" width="2.33203125" customWidth="1"/>
    <col min="8" max="8" width="11.5" bestFit="1" customWidth="1"/>
  </cols>
  <sheetData>
    <row r="1" spans="1:4" x14ac:dyDescent="0.2">
      <c r="A1" s="8" t="s">
        <v>0</v>
      </c>
      <c r="B1" s="8"/>
      <c r="C1" s="8"/>
      <c r="D1" s="8"/>
    </row>
    <row r="2" spans="1:4" x14ac:dyDescent="0.2">
      <c r="A2" s="8" t="s">
        <v>1</v>
      </c>
      <c r="B2" s="8"/>
      <c r="C2" s="8"/>
      <c r="D2" s="8"/>
    </row>
    <row r="3" spans="1:4" x14ac:dyDescent="0.2">
      <c r="A3" s="8" t="s">
        <v>23</v>
      </c>
      <c r="B3" s="8"/>
      <c r="C3" s="8"/>
      <c r="D3" s="8"/>
    </row>
    <row r="5" spans="1:4" ht="34" x14ac:dyDescent="0.2">
      <c r="B5" s="3" t="s">
        <v>7</v>
      </c>
      <c r="C5" s="2"/>
      <c r="D5" s="4" t="s">
        <v>8</v>
      </c>
    </row>
    <row r="6" spans="1:4" ht="7" customHeight="1" x14ac:dyDescent="0.2">
      <c r="B6" s="5"/>
      <c r="C6" s="2"/>
      <c r="D6" s="6"/>
    </row>
    <row r="7" spans="1:4" x14ac:dyDescent="0.2">
      <c r="A7" t="s">
        <v>2</v>
      </c>
      <c r="B7" s="1">
        <f>17124+1756</f>
        <v>18880</v>
      </c>
      <c r="C7" s="1"/>
      <c r="D7" s="1">
        <f>5311+12967</f>
        <v>18278</v>
      </c>
    </row>
    <row r="8" spans="1:4" x14ac:dyDescent="0.2">
      <c r="A8" t="s">
        <v>3</v>
      </c>
      <c r="B8" s="1">
        <f>19670-4926</f>
        <v>14744</v>
      </c>
      <c r="C8" s="1"/>
      <c r="D8" s="1">
        <f>19550-5839</f>
        <v>13711</v>
      </c>
    </row>
    <row r="9" spans="1:4" x14ac:dyDescent="0.2">
      <c r="A9" t="s">
        <v>4</v>
      </c>
      <c r="B9" s="1">
        <v>26125</v>
      </c>
      <c r="C9" s="1"/>
      <c r="D9" s="1">
        <v>26473</v>
      </c>
    </row>
    <row r="10" spans="1:4" x14ac:dyDescent="0.2">
      <c r="A10" t="s">
        <v>5</v>
      </c>
      <c r="B10" s="1">
        <v>-209273</v>
      </c>
      <c r="C10" s="1"/>
      <c r="D10" s="1">
        <v>-198135</v>
      </c>
    </row>
    <row r="11" spans="1:4" x14ac:dyDescent="0.2">
      <c r="A11" t="s">
        <v>6</v>
      </c>
      <c r="B11" s="1">
        <v>16654</v>
      </c>
      <c r="C11" s="1"/>
      <c r="D11" s="1">
        <v>16048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560F-608F-AC44-9F73-02829A3CAFAD}">
  <dimension ref="A3:H22"/>
  <sheetViews>
    <sheetView showGridLines="0" tabSelected="1" zoomScale="168" zoomScaleNormal="168" workbookViewId="0">
      <selection activeCell="A7" sqref="A7"/>
    </sheetView>
  </sheetViews>
  <sheetFormatPr baseColWidth="10" defaultRowHeight="16" x14ac:dyDescent="0.2"/>
  <cols>
    <col min="1" max="1" width="39.83203125" customWidth="1"/>
    <col min="2" max="2" width="12.1640625" customWidth="1"/>
    <col min="3" max="3" width="2.5" customWidth="1"/>
    <col min="4" max="4" width="12.1640625" customWidth="1"/>
    <col min="5" max="5" width="2.83203125" customWidth="1"/>
    <col min="6" max="6" width="11.5" bestFit="1" customWidth="1"/>
    <col min="7" max="7" width="2.33203125" customWidth="1"/>
    <col min="8" max="8" width="11.5" bestFit="1" customWidth="1"/>
  </cols>
  <sheetData>
    <row r="3" spans="1:8" x14ac:dyDescent="0.2">
      <c r="A3" s="8" t="s">
        <v>0</v>
      </c>
      <c r="B3" s="8"/>
      <c r="C3" s="8"/>
      <c r="D3" s="8"/>
      <c r="E3" s="8"/>
      <c r="F3" s="8"/>
      <c r="G3" s="8"/>
      <c r="H3" s="8"/>
    </row>
    <row r="4" spans="1:8" x14ac:dyDescent="0.2">
      <c r="A4" s="8" t="s">
        <v>9</v>
      </c>
      <c r="B4" s="8"/>
      <c r="C4" s="8"/>
      <c r="D4" s="8"/>
      <c r="E4" s="8"/>
      <c r="F4" s="8"/>
      <c r="G4" s="8"/>
      <c r="H4" s="8"/>
    </row>
    <row r="5" spans="1:8" x14ac:dyDescent="0.2">
      <c r="A5" s="8" t="s">
        <v>24</v>
      </c>
      <c r="B5" s="8"/>
      <c r="C5" s="8"/>
      <c r="D5" s="8"/>
      <c r="E5" s="8"/>
      <c r="F5" s="8"/>
      <c r="G5" s="8"/>
      <c r="H5" s="8"/>
    </row>
    <row r="8" spans="1:8" x14ac:dyDescent="0.2">
      <c r="B8" s="9" t="s">
        <v>10</v>
      </c>
      <c r="C8" s="9"/>
      <c r="D8" s="9"/>
      <c r="F8" s="9" t="s">
        <v>11</v>
      </c>
      <c r="G8" s="9"/>
      <c r="H8" s="9"/>
    </row>
    <row r="9" spans="1:8" x14ac:dyDescent="0.2">
      <c r="B9" s="10">
        <v>2020</v>
      </c>
      <c r="C9" s="7"/>
      <c r="D9" s="10">
        <v>2019</v>
      </c>
      <c r="F9" s="10">
        <v>2020</v>
      </c>
      <c r="G9" s="7"/>
      <c r="H9" s="10">
        <v>2019</v>
      </c>
    </row>
    <row r="10" spans="1:8" ht="7" customHeight="1" x14ac:dyDescent="0.2"/>
    <row r="11" spans="1:8" x14ac:dyDescent="0.2">
      <c r="A11" t="s">
        <v>12</v>
      </c>
      <c r="B11" s="21">
        <v>0</v>
      </c>
      <c r="C11" s="1"/>
      <c r="D11" s="21">
        <v>0</v>
      </c>
      <c r="E11" s="1"/>
      <c r="F11" s="21">
        <v>0</v>
      </c>
      <c r="G11" s="1"/>
      <c r="H11" s="21">
        <v>0</v>
      </c>
    </row>
    <row r="12" spans="1:8" x14ac:dyDescent="0.2">
      <c r="A12" t="s">
        <v>13</v>
      </c>
    </row>
    <row r="13" spans="1:8" x14ac:dyDescent="0.2">
      <c r="A13" s="11" t="s">
        <v>14</v>
      </c>
      <c r="B13" s="14">
        <v>2488</v>
      </c>
      <c r="D13" s="14">
        <v>4304</v>
      </c>
      <c r="F13" s="14">
        <v>6557</v>
      </c>
      <c r="H13" s="14">
        <v>8478</v>
      </c>
    </row>
    <row r="14" spans="1:8" x14ac:dyDescent="0.2">
      <c r="A14" s="11" t="s">
        <v>15</v>
      </c>
      <c r="B14" s="15">
        <v>1912</v>
      </c>
      <c r="D14" s="15">
        <v>3075</v>
      </c>
      <c r="F14" s="15">
        <v>4719</v>
      </c>
      <c r="H14" s="15">
        <v>6214</v>
      </c>
    </row>
    <row r="15" spans="1:8" x14ac:dyDescent="0.2">
      <c r="A15" s="12" t="s">
        <v>16</v>
      </c>
      <c r="B15" s="16">
        <f>+B13+B14</f>
        <v>4400</v>
      </c>
      <c r="D15" s="16">
        <f>+D13+D14</f>
        <v>7379</v>
      </c>
      <c r="F15" s="16">
        <f>+F13+F14</f>
        <v>11276</v>
      </c>
      <c r="H15" s="16">
        <f>+H13+H14</f>
        <v>14692</v>
      </c>
    </row>
    <row r="16" spans="1:8" x14ac:dyDescent="0.2">
      <c r="A16" s="11" t="s">
        <v>17</v>
      </c>
      <c r="B16" s="14">
        <f>-B15</f>
        <v>-4400</v>
      </c>
      <c r="D16" s="14">
        <f>-D15</f>
        <v>-7379</v>
      </c>
      <c r="F16" s="14">
        <f>-F15</f>
        <v>-11276</v>
      </c>
      <c r="H16" s="14">
        <f>-H15</f>
        <v>-14692</v>
      </c>
    </row>
    <row r="17" spans="1:8" x14ac:dyDescent="0.2">
      <c r="A17" s="11" t="s">
        <v>18</v>
      </c>
      <c r="B17" s="14">
        <v>0</v>
      </c>
      <c r="D17" s="14">
        <v>0</v>
      </c>
      <c r="F17" s="14">
        <v>66</v>
      </c>
      <c r="H17" s="14">
        <v>0</v>
      </c>
    </row>
    <row r="18" spans="1:8" x14ac:dyDescent="0.2">
      <c r="A18" s="11" t="s">
        <v>19</v>
      </c>
      <c r="B18" s="15">
        <v>10</v>
      </c>
      <c r="D18" s="15">
        <v>207</v>
      </c>
      <c r="F18" s="15">
        <v>72</v>
      </c>
      <c r="H18" s="15">
        <v>307</v>
      </c>
    </row>
    <row r="19" spans="1:8" ht="17" thickBot="1" x14ac:dyDescent="0.25">
      <c r="A19" s="11" t="s">
        <v>20</v>
      </c>
      <c r="B19" s="17">
        <f>+B16+B17+B18</f>
        <v>-4390</v>
      </c>
      <c r="C19" s="19"/>
      <c r="D19" s="17">
        <f>+D16+D17+D18</f>
        <v>-7172</v>
      </c>
      <c r="F19" s="17">
        <f>+F16+F17+F18</f>
        <v>-11138</v>
      </c>
      <c r="H19" s="17">
        <f>+H16+H17+H18</f>
        <v>-14385</v>
      </c>
    </row>
    <row r="20" spans="1:8" ht="18" thickTop="1" thickBot="1" x14ac:dyDescent="0.25">
      <c r="A20" s="11" t="s">
        <v>21</v>
      </c>
      <c r="B20" s="18">
        <f>+B19/B21*1000</f>
        <v>-0.14060986051790103</v>
      </c>
      <c r="C20" s="20"/>
      <c r="D20" s="18">
        <f>+D19/D21*1000</f>
        <v>-0.26055304308843275</v>
      </c>
      <c r="F20" s="18">
        <f>+F19/F21*1000</f>
        <v>-0.37735786410163602</v>
      </c>
      <c r="H20" s="18">
        <f>+H19/H21*1000</f>
        <v>-0.67833714643533005</v>
      </c>
    </row>
    <row r="21" spans="1:8" ht="36" thickTop="1" thickBot="1" x14ac:dyDescent="0.25">
      <c r="A21" s="13" t="s">
        <v>22</v>
      </c>
      <c r="B21" s="22">
        <v>31221139</v>
      </c>
      <c r="C21" s="19"/>
      <c r="D21" s="22">
        <v>27526065</v>
      </c>
      <c r="F21" s="22">
        <v>29515749</v>
      </c>
      <c r="H21" s="22">
        <v>21206269</v>
      </c>
    </row>
    <row r="22" spans="1:8" ht="17" thickTop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2A9412C3FF544940974145289DFE2" ma:contentTypeVersion="4" ma:contentTypeDescription="Create a new document." ma:contentTypeScope="" ma:versionID="0690599f7fe2225850022d150776671a">
  <xsd:schema xmlns:xsd="http://www.w3.org/2001/XMLSchema" xmlns:xs="http://www.w3.org/2001/XMLSchema" xmlns:p="http://schemas.microsoft.com/office/2006/metadata/properties" xmlns:ns2="bcc97b00-e1c1-4fcc-87ec-f11f26363e1a" targetNamespace="http://schemas.microsoft.com/office/2006/metadata/properties" ma:root="true" ma:fieldsID="e7556ca9281ad8f6a8f0980b1abcb6dc" ns2:_="">
    <xsd:import namespace="bcc97b00-e1c1-4fcc-87ec-f11f26363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97b00-e1c1-4fcc-87ec-f11f26363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58000-403B-4BFB-8865-96B5712A868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bcc97b00-e1c1-4fcc-87ec-f11f26363e1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2754A5-57C1-4079-A02B-A7FA6BFCF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A18E5-F884-4D68-A71A-4FE6B6D37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97b00-e1c1-4fcc-87ec-f11f26363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Wanstall</dc:creator>
  <cp:lastModifiedBy>Rick Wanstall</cp:lastModifiedBy>
  <dcterms:created xsi:type="dcterms:W3CDTF">2020-08-01T16:25:51Z</dcterms:created>
  <dcterms:modified xsi:type="dcterms:W3CDTF">2020-08-05T00:47:05Z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0x0101009332A9412C3FF544940974145289DFE2</vt:lpwstr>
  </property>
</Properties>
</file>